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0490" windowHeight="7650" activeTab="2"/>
  </bookViews>
  <sheets>
    <sheet name="дод1" sheetId="5" r:id="rId1"/>
    <sheet name="дод2" sheetId="1" r:id="rId2"/>
    <sheet name="дод3" sheetId="7" r:id="rId3"/>
  </sheets>
  <definedNames>
    <definedName name="_xlnm.Print_Area" localSheetId="1">дод2!$A$1:$P$51</definedName>
  </definedNames>
  <calcPr calcId="162913"/>
</workbook>
</file>

<file path=xl/calcChain.xml><?xml version="1.0" encoding="utf-8"?>
<calcChain xmlns="http://schemas.openxmlformats.org/spreadsheetml/2006/main">
  <c r="I17" i="7" l="1"/>
  <c r="H16" i="7"/>
  <c r="H15" i="7"/>
  <c r="K14" i="7"/>
  <c r="J14" i="7"/>
  <c r="I14" i="7"/>
  <c r="G15" i="1"/>
  <c r="F15" i="1"/>
  <c r="E18" i="1"/>
  <c r="J17" i="1"/>
  <c r="E17" i="1"/>
  <c r="P17" i="1" l="1"/>
  <c r="H14" i="7"/>
  <c r="E34" i="1"/>
  <c r="P34" i="1" s="1"/>
  <c r="O26" i="1"/>
  <c r="N26" i="1"/>
  <c r="M26" i="1"/>
  <c r="L26" i="1"/>
  <c r="K26" i="1"/>
  <c r="G26" i="1"/>
  <c r="H26" i="1"/>
  <c r="I26" i="1"/>
  <c r="F26" i="1"/>
  <c r="J31" i="1"/>
  <c r="E31" i="1"/>
  <c r="H17" i="7" l="1"/>
  <c r="E26" i="1"/>
  <c r="P31" i="1"/>
  <c r="J32" i="1" l="1"/>
  <c r="J33" i="1"/>
  <c r="E33" i="1"/>
  <c r="P33" i="1" l="1"/>
  <c r="O45" i="1"/>
  <c r="E32" i="1"/>
  <c r="P32" i="1" s="1"/>
  <c r="O16" i="1"/>
  <c r="N16" i="1"/>
  <c r="N15" i="1" s="1"/>
  <c r="M16" i="1"/>
  <c r="M15" i="1" s="1"/>
  <c r="L16" i="1"/>
  <c r="K16" i="1"/>
  <c r="G16" i="1"/>
  <c r="H16" i="1"/>
  <c r="I16" i="1"/>
  <c r="F16" i="1"/>
  <c r="J21" i="1"/>
  <c r="E19" i="1"/>
  <c r="L15" i="1"/>
  <c r="J19" i="1"/>
  <c r="J20" i="1"/>
  <c r="J22" i="1"/>
  <c r="J23" i="1"/>
  <c r="E20" i="1"/>
  <c r="E21" i="1"/>
  <c r="E22" i="1"/>
  <c r="E23" i="1"/>
  <c r="P23" i="1" s="1"/>
  <c r="J30" i="1"/>
  <c r="E30" i="1"/>
  <c r="J28" i="1"/>
  <c r="J29" i="1"/>
  <c r="E28" i="1"/>
  <c r="J44" i="1"/>
  <c r="O37" i="1"/>
  <c r="N37" i="1"/>
  <c r="M37" i="1"/>
  <c r="L37" i="1"/>
  <c r="K37" i="1"/>
  <c r="I37" i="1"/>
  <c r="G37" i="1"/>
  <c r="H37" i="1"/>
  <c r="F37" i="1"/>
  <c r="J38" i="1"/>
  <c r="E38" i="1"/>
  <c r="P22" i="1" l="1"/>
  <c r="P38" i="1"/>
  <c r="P30" i="1"/>
  <c r="P28" i="1"/>
  <c r="P19" i="1"/>
  <c r="P21" i="1"/>
  <c r="P20" i="1"/>
  <c r="K15" i="1"/>
  <c r="O15" i="1"/>
  <c r="J15" i="1" s="1"/>
  <c r="J43" i="1"/>
  <c r="E43" i="1"/>
  <c r="O41" i="1"/>
  <c r="K41" i="1"/>
  <c r="P43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40" i="1" l="1"/>
  <c r="F41" i="1"/>
  <c r="O40" i="1"/>
  <c r="N41" i="1"/>
  <c r="N40" i="1" s="1"/>
  <c r="M41" i="1"/>
  <c r="M40" i="1" s="1"/>
  <c r="L41" i="1"/>
  <c r="L40" i="1" s="1"/>
  <c r="G41" i="1"/>
  <c r="H41" i="1"/>
  <c r="I41" i="1"/>
  <c r="J42" i="1"/>
  <c r="E42" i="1"/>
  <c r="H15" i="1"/>
  <c r="I15" i="1"/>
  <c r="J24" i="1"/>
  <c r="J16" i="1"/>
  <c r="E24" i="1"/>
  <c r="E41" i="1" l="1"/>
  <c r="P42" i="1"/>
  <c r="J40" i="1"/>
  <c r="E16" i="1"/>
  <c r="P16" i="1" s="1"/>
  <c r="E15" i="1"/>
  <c r="P15" i="1" s="1"/>
  <c r="P24" i="1"/>
  <c r="J27" i="1"/>
  <c r="E27" i="1"/>
  <c r="P27" i="1" l="1"/>
  <c r="J41" i="1"/>
  <c r="J45" i="1"/>
  <c r="J46" i="1"/>
  <c r="O36" i="1"/>
  <c r="M36" i="1"/>
  <c r="L36" i="1"/>
  <c r="K36" i="1"/>
  <c r="N36" i="1"/>
  <c r="I36" i="1"/>
  <c r="G36" i="1"/>
  <c r="H36" i="1"/>
  <c r="F36" i="1"/>
  <c r="O25" i="1"/>
  <c r="N25" i="1"/>
  <c r="M25" i="1"/>
  <c r="L25" i="1"/>
  <c r="K25" i="1"/>
  <c r="G25" i="1"/>
  <c r="H25" i="1"/>
  <c r="I25" i="1"/>
  <c r="F25" i="1"/>
  <c r="E29" i="1"/>
  <c r="E35" i="1"/>
  <c r="E39" i="1"/>
  <c r="J35" i="1"/>
  <c r="J39" i="1"/>
  <c r="E46" i="1"/>
  <c r="K47" i="1" l="1"/>
  <c r="L47" i="1"/>
  <c r="M47" i="1"/>
  <c r="O47" i="1"/>
  <c r="J47" i="1" s="1"/>
  <c r="N47" i="1"/>
  <c r="P39" i="1"/>
  <c r="P46" i="1"/>
  <c r="J36" i="1"/>
  <c r="J25" i="1"/>
  <c r="P29" i="1"/>
  <c r="P35" i="1"/>
  <c r="J37" i="1"/>
  <c r="E37" i="1"/>
  <c r="E36" i="1"/>
  <c r="J26" i="1"/>
  <c r="E25" i="1"/>
  <c r="G40" i="1"/>
  <c r="G47" i="1" s="1"/>
  <c r="F40" i="1"/>
  <c r="H40" i="1"/>
  <c r="H47" i="1" s="1"/>
  <c r="E44" i="1"/>
  <c r="E45" i="1"/>
  <c r="P36" i="1" l="1"/>
  <c r="F47" i="1"/>
  <c r="P25" i="1"/>
  <c r="P37" i="1"/>
  <c r="I40" i="1"/>
  <c r="I47" i="1" s="1"/>
  <c r="P26" i="1"/>
  <c r="E47" i="1" l="1"/>
  <c r="E40" i="1"/>
  <c r="P40" i="1" s="1"/>
  <c r="P45" i="1"/>
  <c r="P47" i="1" l="1"/>
  <c r="P44" i="1"/>
  <c r="P41" i="1"/>
</calcChain>
</file>

<file path=xl/sharedStrings.xml><?xml version="1.0" encoding="utf-8"?>
<sst xmlns="http://schemas.openxmlformats.org/spreadsheetml/2006/main" count="197" uniqueCount="135">
  <si>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</si>
  <si>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</si>
  <si>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</si>
  <si>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</si>
  <si>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</si>
  <si>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</si>
  <si>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</si>
  <si>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</si>
  <si>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</si>
  <si>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</si>
  <si>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</si>
  <si>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</si>
  <si>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</si>
  <si>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</si>
  <si>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</si>
  <si>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</si>
  <si>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</si>
  <si>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</si>
  <si>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</si>
  <si>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</si>
  <si>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</si>
  <si>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</si>
  <si>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</si>
  <si>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</si>
  <si>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</si>
  <si>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</si>
  <si>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</si>
  <si>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</si>
  <si>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</si>
  <si>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</si>
  <si>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</si>
  <si>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</si>
  <si>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</si>
  <si>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</si>
  <si>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</si>
  <si>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</si>
  <si>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</si>
  <si>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</si>
  <si>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</si>
  <si>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</si>
  <si>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</si>
  <si>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</si>
  <si>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</si>
  <si>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</si>
  <si>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</si>
  <si>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</si>
  <si>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</si>
  <si>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</si>
  <si>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</si>
  <si>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</si>
  <si>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</si>
  <si>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</si>
  <si>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</si>
  <si>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</si>
  <si>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</si>
  <si>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</si>
  <si>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</si>
  <si>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</si>
  <si>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</si>
  <si>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</si>
  <si>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</si>
  <si>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</si>
  <si>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</si>
  <si>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</si>
  <si>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</si>
  <si>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</si>
  <si>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</si>
  <si>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</si>
  <si>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</si>
  <si>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</si>
  <si>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</si>
  <si>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</si>
  <si>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</si>
  <si>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</si>
  <si>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</si>
  <si>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</si>
  <si>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</si>
  <si>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</si>
  <si>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</si>
  <si>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</si>
  <si>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</si>
  <si>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</si>
  <si>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</si>
  <si>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</si>
  <si>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</si>
  <si>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</si>
  <si>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</si>
  <si>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</si>
  <si>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</si>
  <si>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</si>
  <si>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</si>
  <si>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</si>
  <si>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</si>
  <si>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</si>
  <si>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</si>
  <si>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</si>
  <si>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</si>
  <si>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</si>
  <si>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</si>
  <si>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</si>
  <si>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</si>
  <si>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</si>
  <si>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</si>
  <si>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</si>
  <si>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</si>
  <si>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</si>
  <si>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</si>
  <si>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</si>
  <si>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</si>
  <si>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</si>
  <si>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</si>
  <si>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</si>
  <si>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</si>
  <si>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</si>
  <si>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Зміни до джерел фінансування районного бюджету на 2023 рік</t>
  </si>
  <si>
    <t>Зміни до розподілу видатків районного бюджету на 2023 рік</t>
  </si>
  <si>
    <t>0117693</t>
  </si>
  <si>
    <t>Інші заходи повязані з економічною діяльністю</t>
  </si>
  <si>
    <t xml:space="preserve">                      </t>
  </si>
  <si>
    <t>Додаток 3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</si>
  <si>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</si>
  <si>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</si>
  <si>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</si>
  <si>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</si>
  <si>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</si>
  <si>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ВСЬОГО</t>
  </si>
  <si>
    <t xml:space="preserve"> </t>
  </si>
  <si>
    <t xml:space="preserve">Розподіл витрат районного бюджету на реалізацію районних програм у 2023 році   </t>
  </si>
  <si>
    <t>Інші заходи повязані з економічною  діяльністю</t>
  </si>
  <si>
    <t>Програма управління та ефективного використання майна, що належить до спільної комунальної власності Червоноградського району на 2023 рік</t>
  </si>
  <si>
    <t>_________________</t>
  </si>
  <si>
    <t>___________________</t>
  </si>
  <si>
    <t>розпорядження начальника Червоноградської РВА від  ________2023р. №________</t>
  </si>
  <si>
    <t>21 серпня 2023 р. №50/02-44</t>
  </si>
  <si>
    <t>21 серпня 2023 р. №50/-2-44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</si>
</sst>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6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145">
    <xf numFmtId="0" fontId="0" fillId="0" borderId="0" xfId="0"/>
    <xf numFmtId="0" fontId="0" fillId="0" borderId="0" xfId="0"/>
    <xf numFmtId="0" fontId="1" fillId="0" borderId="0" xfId="0" applyFont="1"/>
    <xf numFmtId="0" fontId="22" fillId="0" borderId="0" xfId="0" applyFont="1"/>
    <xf numFmtId="0" fontId="24" fillId="0" borderId="0" xfId="0" applyFont="1"/>
    <xf numFmtId="0" fontId="24" fillId="0" borderId="2" xfId="0" quotePrefix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8" fillId="0" borderId="0" xfId="0" applyFont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49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4" fontId="30" fillId="0" borderId="3" xfId="0" applyNumberFormat="1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4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4" fontId="30" fillId="0" borderId="3" xfId="0" applyNumberFormat="1" applyFont="1" applyBorder="1" applyAlignment="1">
      <alignment horizontal="left" vertical="center" wrapText="1"/>
    </xf>
    <xf numFmtId="0" fontId="30" fillId="24" borderId="3" xfId="0" applyFont="1" applyFill="1" applyBorder="1" applyAlignment="1">
      <alignment horizontal="left" vertical="center" wrapText="1"/>
    </xf>
    <xf numFmtId="4" fontId="30" fillId="24" borderId="3" xfId="0" applyNumberFormat="1" applyFont="1" applyFill="1" applyBorder="1" applyAlignment="1">
      <alignment horizontal="center" vertical="center" wrapText="1"/>
    </xf>
    <xf numFmtId="49" fontId="27" fillId="24" borderId="3" xfId="0" applyNumberFormat="1" applyFont="1" applyFill="1" applyBorder="1" applyAlignment="1">
      <alignment horizontal="center" vertical="center" wrapText="1"/>
    </xf>
    <xf numFmtId="4" fontId="30" fillId="24" borderId="3" xfId="0" applyNumberFormat="1" applyFont="1" applyFill="1" applyBorder="1" applyAlignment="1">
      <alignment horizontal="left" vertical="center" wrapText="1"/>
    </xf>
    <xf numFmtId="0" fontId="30" fillId="24" borderId="3" xfId="0" quotePrefix="1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30" fillId="24" borderId="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quotePrefix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7" fillId="0" borderId="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3" fontId="30" fillId="24" borderId="3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27" fillId="0" borderId="3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8" fillId="0" borderId="0" xfId="0" applyFont="1" applyAlignment="1"/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Fill="1"/>
    <xf numFmtId="49" fontId="27" fillId="0" borderId="3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/>
    </xf>
    <xf numFmtId="49" fontId="35" fillId="0" borderId="0" xfId="0" applyNumberFormat="1" applyFont="1" applyAlignment="1">
      <alignment horizontal="center"/>
    </xf>
    <xf numFmtId="0" fontId="1" fillId="0" borderId="0" xfId="0" applyFont="1" applyAlignment="1">
      <alignment horizontal="left" wrapText="1"/>
    </xf>
    <xf numFmtId="0" fontId="24" fillId="0" borderId="2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33" xfId="0" quotePrefix="1" applyFont="1" applyFill="1" applyBorder="1" applyAlignment="1">
      <alignment horizontal="center" vertical="center" wrapText="1"/>
    </xf>
    <xf numFmtId="0" fontId="22" fillId="0" borderId="3" xfId="0" quotePrefix="1" applyFont="1" applyFill="1" applyBorder="1" applyAlignment="1">
      <alignment horizontal="center" vertical="center" wrapText="1"/>
    </xf>
    <xf numFmtId="4" fontId="22" fillId="0" borderId="3" xfId="0" quotePrefix="1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vertical="center" wrapText="1"/>
    </xf>
    <xf numFmtId="3" fontId="23" fillId="0" borderId="5" xfId="0" applyNumberFormat="1" applyFont="1" applyFill="1" applyBorder="1" applyAlignment="1">
      <alignment horizontal="center"/>
    </xf>
    <xf numFmtId="3" fontId="22" fillId="0" borderId="5" xfId="0" applyNumberFormat="1" applyFont="1" applyFill="1" applyBorder="1" applyAlignment="1">
      <alignment horizontal="center"/>
    </xf>
    <xf numFmtId="3" fontId="22" fillId="0" borderId="34" xfId="0" applyNumberFormat="1" applyFont="1" applyFill="1" applyBorder="1" applyAlignment="1">
      <alignment horizontal="center"/>
    </xf>
    <xf numFmtId="3" fontId="22" fillId="0" borderId="3" xfId="0" applyNumberFormat="1" applyFont="1" applyFill="1" applyBorder="1" applyAlignment="1">
      <alignment horizontal="center"/>
    </xf>
    <xf numFmtId="3" fontId="22" fillId="0" borderId="35" xfId="0" applyNumberFormat="1" applyFont="1" applyFill="1" applyBorder="1" applyAlignment="1">
      <alignment horizontal="center"/>
    </xf>
    <xf numFmtId="0" fontId="22" fillId="0" borderId="0" xfId="0" applyFont="1" applyBorder="1"/>
    <xf numFmtId="0" fontId="23" fillId="0" borderId="0" xfId="0" applyFont="1" applyBorder="1" applyAlignment="1">
      <alignment horizontal="center"/>
    </xf>
    <xf numFmtId="4" fontId="23" fillId="0" borderId="0" xfId="0" applyNumberFormat="1" applyFont="1" applyBorder="1" applyAlignment="1">
      <alignment horizontal="right"/>
    </xf>
    <xf numFmtId="49" fontId="22" fillId="0" borderId="33" xfId="0" applyNumberFormat="1" applyFont="1" applyFill="1" applyBorder="1" applyAlignment="1">
      <alignment horizontal="center" vertical="center" wrapText="1"/>
    </xf>
    <xf numFmtId="3" fontId="23" fillId="0" borderId="5" xfId="0" applyNumberFormat="1" applyFont="1" applyFill="1" applyBorder="1" applyAlignment="1">
      <alignment horizontal="center" vertical="center"/>
    </xf>
    <xf numFmtId="3" fontId="22" fillId="0" borderId="5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horizontal="center" vertical="center" wrapText="1"/>
    </xf>
    <xf numFmtId="49" fontId="22" fillId="25" borderId="27" xfId="0" applyNumberFormat="1" applyFont="1" applyFill="1" applyBorder="1" applyAlignment="1">
      <alignment vertical="center"/>
    </xf>
    <xf numFmtId="0" fontId="22" fillId="25" borderId="28" xfId="0" applyFont="1" applyFill="1" applyBorder="1" applyAlignment="1">
      <alignment vertical="center"/>
    </xf>
    <xf numFmtId="3" fontId="23" fillId="25" borderId="28" xfId="0" applyNumberFormat="1" applyFont="1" applyFill="1" applyBorder="1" applyAlignment="1">
      <alignment horizontal="center" vertical="center"/>
    </xf>
    <xf numFmtId="3" fontId="23" fillId="25" borderId="32" xfId="0" applyNumberFormat="1" applyFont="1" applyFill="1" applyBorder="1" applyAlignment="1">
      <alignment horizontal="center" vertical="center"/>
    </xf>
    <xf numFmtId="0" fontId="0" fillId="25" borderId="0" xfId="0" applyFill="1"/>
    <xf numFmtId="49" fontId="23" fillId="25" borderId="27" xfId="0" applyNumberFormat="1" applyFont="1" applyFill="1" applyBorder="1" applyAlignment="1">
      <alignment horizontal="center"/>
    </xf>
    <xf numFmtId="49" fontId="22" fillId="25" borderId="28" xfId="0" applyNumberFormat="1" applyFont="1" applyFill="1" applyBorder="1" applyAlignment="1">
      <alignment horizontal="center"/>
    </xf>
    <xf numFmtId="0" fontId="22" fillId="25" borderId="31" xfId="0" applyFont="1" applyFill="1" applyBorder="1" applyAlignment="1">
      <alignment horizontal="center"/>
    </xf>
    <xf numFmtId="3" fontId="23" fillId="25" borderId="28" xfId="0" applyNumberFormat="1" applyFont="1" applyFill="1" applyBorder="1" applyAlignment="1">
      <alignment horizontal="center"/>
    </xf>
    <xf numFmtId="3" fontId="23" fillId="25" borderId="32" xfId="0" applyNumberFormat="1" applyFont="1" applyFill="1" applyBorder="1" applyAlignment="1">
      <alignment horizontal="center"/>
    </xf>
    <xf numFmtId="49" fontId="27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left" vertical="center" wrapText="1"/>
    </xf>
    <xf numFmtId="3" fontId="30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left" vertical="center" wrapText="1"/>
    </xf>
    <xf numFmtId="0" fontId="23" fillId="25" borderId="3" xfId="0" applyFont="1" applyFill="1" applyBorder="1" applyAlignment="1">
      <alignment horizontal="center" vertical="center"/>
    </xf>
    <xf numFmtId="0" fontId="23" fillId="25" borderId="3" xfId="0" applyFont="1" applyFill="1" applyBorder="1" applyAlignment="1">
      <alignment vertical="center" wrapText="1"/>
    </xf>
    <xf numFmtId="3" fontId="23" fillId="25" borderId="3" xfId="0" applyNumberFormat="1" applyFont="1" applyFill="1" applyBorder="1" applyAlignment="1">
      <alignment horizontal="center" vertical="center"/>
    </xf>
    <xf numFmtId="0" fontId="23" fillId="25" borderId="1" xfId="0" applyFont="1" applyFill="1" applyBorder="1" applyAlignment="1">
      <alignment horizontal="center" vertical="center"/>
    </xf>
    <xf numFmtId="0" fontId="22" fillId="25" borderId="16" xfId="0" applyFont="1" applyFill="1" applyBorder="1" applyAlignment="1"/>
    <xf numFmtId="0" fontId="22" fillId="25" borderId="6" xfId="0" applyFont="1" applyFill="1" applyBorder="1" applyAlignment="1"/>
    <xf numFmtId="0" fontId="26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3" fillId="25" borderId="29" xfId="0" applyFont="1" applyFill="1" applyBorder="1" applyAlignment="1">
      <alignment horizontal="center" vertical="center"/>
    </xf>
    <xf numFmtId="0" fontId="23" fillId="25" borderId="30" xfId="0" applyFont="1" applyFill="1" applyBorder="1" applyAlignment="1">
      <alignment horizontal="center" vertical="center"/>
    </xf>
    <xf numFmtId="0" fontId="23" fillId="25" borderId="31" xfId="0" applyFont="1" applyFill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3" fillId="25" borderId="29" xfId="0" applyFont="1" applyFill="1" applyBorder="1" applyAlignment="1">
      <alignment horizontal="left"/>
    </xf>
    <xf numFmtId="0" fontId="23" fillId="25" borderId="30" xfId="0" applyFont="1" applyFill="1" applyBorder="1" applyAlignment="1">
      <alignment horizontal="left"/>
    </xf>
    <xf numFmtId="0" fontId="22" fillId="0" borderId="19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26" fillId="0" borderId="0" xfId="0" applyFont="1" applyAlignment="1">
      <alignment horizontal="center"/>
    </xf>
    <xf numFmtId="0" fontId="24" fillId="0" borderId="18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109</v>
      </c>
      <c r="F3" s="36"/>
    </row>
    <row r="4" spans="1:6" ht="18.75" x14ac:dyDescent="0.3">
      <c r="A4" s="38"/>
      <c r="B4" s="38"/>
      <c r="E4" s="3" t="s">
        <v>110</v>
      </c>
      <c r="F4" s="36"/>
    </row>
    <row r="5" spans="1:6" ht="18.75" x14ac:dyDescent="0.3">
      <c r="A5" s="38"/>
      <c r="B5" s="38"/>
      <c r="E5" s="3" t="s">
        <v>133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116" t="s">
        <v>114</v>
      </c>
      <c r="B7" s="117"/>
      <c r="C7" s="117"/>
      <c r="D7" s="117"/>
      <c r="E7" s="117"/>
      <c r="F7" s="117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6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118" t="s">
        <v>61</v>
      </c>
      <c r="B10" s="118" t="s">
        <v>62</v>
      </c>
      <c r="C10" s="118" t="s">
        <v>24</v>
      </c>
      <c r="D10" s="118" t="s">
        <v>5</v>
      </c>
      <c r="E10" s="118" t="s">
        <v>12</v>
      </c>
      <c r="F10" s="118"/>
    </row>
    <row r="11" spans="1:6" ht="12.75" customHeight="1" x14ac:dyDescent="0.2">
      <c r="A11" s="118"/>
      <c r="B11" s="118"/>
      <c r="C11" s="118"/>
      <c r="D11" s="118"/>
      <c r="E11" s="118" t="s">
        <v>6</v>
      </c>
      <c r="F11" s="118" t="s">
        <v>13</v>
      </c>
    </row>
    <row r="12" spans="1:6" ht="45.75" customHeight="1" x14ac:dyDescent="0.2">
      <c r="A12" s="118"/>
      <c r="B12" s="118"/>
      <c r="C12" s="118"/>
      <c r="D12" s="118"/>
      <c r="E12" s="118"/>
      <c r="F12" s="118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s="98" customFormat="1" ht="15.75" x14ac:dyDescent="0.25">
      <c r="A14" s="113" t="s">
        <v>63</v>
      </c>
      <c r="B14" s="114"/>
      <c r="C14" s="114"/>
      <c r="D14" s="114"/>
      <c r="E14" s="114"/>
      <c r="F14" s="115"/>
    </row>
    <row r="15" spans="1:6" ht="30" customHeight="1" x14ac:dyDescent="0.2">
      <c r="A15" s="43">
        <v>200000</v>
      </c>
      <c r="B15" s="44" t="s">
        <v>64</v>
      </c>
      <c r="C15" s="57">
        <f>D15+E15</f>
        <v>33800</v>
      </c>
      <c r="D15" s="57">
        <f>D16</f>
        <v>33800</v>
      </c>
      <c r="E15" s="57">
        <f>E16</f>
        <v>0</v>
      </c>
      <c r="F15" s="57">
        <f>F16</f>
        <v>0</v>
      </c>
    </row>
    <row r="16" spans="1:6" ht="30" customHeight="1" x14ac:dyDescent="0.2">
      <c r="A16" s="43">
        <v>208000</v>
      </c>
      <c r="B16" s="44" t="s">
        <v>65</v>
      </c>
      <c r="C16" s="57">
        <f>D16+E16</f>
        <v>33800</v>
      </c>
      <c r="D16" s="57">
        <f>D17+D18+D19</f>
        <v>33800</v>
      </c>
      <c r="E16" s="57">
        <f>E17+E18+E19</f>
        <v>0</v>
      </c>
      <c r="F16" s="57">
        <f>F17+F18+F19</f>
        <v>0</v>
      </c>
    </row>
    <row r="17" spans="1:6" ht="30" customHeight="1" x14ac:dyDescent="0.2">
      <c r="A17" s="45">
        <v>208100</v>
      </c>
      <c r="B17" s="46" t="s">
        <v>66</v>
      </c>
      <c r="C17" s="57">
        <f>D17+E17</f>
        <v>33800</v>
      </c>
      <c r="D17" s="58">
        <v>33800</v>
      </c>
      <c r="E17" s="58"/>
      <c r="F17" s="58"/>
    </row>
    <row r="18" spans="1:6" ht="30" customHeight="1" x14ac:dyDescent="0.2">
      <c r="A18" s="45">
        <v>208200</v>
      </c>
      <c r="B18" s="46" t="s">
        <v>67</v>
      </c>
      <c r="C18" s="57">
        <f>D18+E18</f>
        <v>0</v>
      </c>
      <c r="D18" s="58">
        <v>0</v>
      </c>
      <c r="E18" s="58">
        <v>0</v>
      </c>
      <c r="F18" s="58">
        <v>0</v>
      </c>
    </row>
    <row r="19" spans="1:6" ht="56.25" customHeight="1" x14ac:dyDescent="0.2">
      <c r="A19" s="45">
        <v>208400</v>
      </c>
      <c r="B19" s="46" t="s">
        <v>68</v>
      </c>
      <c r="C19" s="57">
        <f>D19+E19</f>
        <v>0</v>
      </c>
      <c r="D19" s="58"/>
      <c r="E19" s="58"/>
      <c r="F19" s="58"/>
    </row>
    <row r="20" spans="1:6" s="98" customFormat="1" ht="23.25" customHeight="1" x14ac:dyDescent="0.2">
      <c r="A20" s="110" t="s">
        <v>18</v>
      </c>
      <c r="B20" s="111" t="s">
        <v>69</v>
      </c>
      <c r="C20" s="112">
        <f>C15</f>
        <v>33800</v>
      </c>
      <c r="D20" s="112">
        <f>D15</f>
        <v>33800</v>
      </c>
      <c r="E20" s="112">
        <f>E15</f>
        <v>0</v>
      </c>
      <c r="F20" s="112">
        <f>F15</f>
        <v>0</v>
      </c>
    </row>
    <row r="21" spans="1:6" s="98" customFormat="1" ht="15.75" customHeight="1" x14ac:dyDescent="0.25">
      <c r="A21" s="113" t="s">
        <v>70</v>
      </c>
      <c r="B21" s="114"/>
      <c r="C21" s="114"/>
      <c r="D21" s="114"/>
      <c r="E21" s="114"/>
      <c r="F21" s="115"/>
    </row>
    <row r="22" spans="1:6" ht="30" customHeight="1" x14ac:dyDescent="0.2">
      <c r="A22" s="43">
        <v>600000</v>
      </c>
      <c r="B22" s="44" t="s">
        <v>71</v>
      </c>
      <c r="C22" s="57">
        <f>D22+E22</f>
        <v>33800</v>
      </c>
      <c r="D22" s="57">
        <f>D23</f>
        <v>33800</v>
      </c>
      <c r="E22" s="57">
        <f>E23</f>
        <v>0</v>
      </c>
      <c r="F22" s="57">
        <f>F23</f>
        <v>0</v>
      </c>
    </row>
    <row r="23" spans="1:6" ht="30" customHeight="1" x14ac:dyDescent="0.2">
      <c r="A23" s="43">
        <v>602000</v>
      </c>
      <c r="B23" s="44" t="s">
        <v>72</v>
      </c>
      <c r="C23" s="57">
        <f>D23+E23</f>
        <v>33800</v>
      </c>
      <c r="D23" s="57">
        <f>D24+D25+D26</f>
        <v>33800</v>
      </c>
      <c r="E23" s="57">
        <f>E24+E25+E26</f>
        <v>0</v>
      </c>
      <c r="F23" s="57">
        <f>F24+F25+F26</f>
        <v>0</v>
      </c>
    </row>
    <row r="24" spans="1:6" ht="30" customHeight="1" x14ac:dyDescent="0.2">
      <c r="A24" s="45">
        <v>602100</v>
      </c>
      <c r="B24" s="46" t="s">
        <v>66</v>
      </c>
      <c r="C24" s="57">
        <f>D24+E24</f>
        <v>33800</v>
      </c>
      <c r="D24" s="58">
        <v>33800</v>
      </c>
      <c r="E24" s="58"/>
      <c r="F24" s="58"/>
    </row>
    <row r="25" spans="1:6" ht="30" customHeight="1" x14ac:dyDescent="0.2">
      <c r="A25" s="45">
        <v>602200</v>
      </c>
      <c r="B25" s="46" t="s">
        <v>67</v>
      </c>
      <c r="C25" s="57">
        <f>D25+E25</f>
        <v>0</v>
      </c>
      <c r="D25" s="58"/>
      <c r="E25" s="58"/>
      <c r="F25" s="58"/>
    </row>
    <row r="26" spans="1:6" ht="31.5" x14ac:dyDescent="0.2">
      <c r="A26" s="45">
        <v>602400</v>
      </c>
      <c r="B26" s="46" t="s">
        <v>68</v>
      </c>
      <c r="C26" s="57">
        <f>D26+E26</f>
        <v>0</v>
      </c>
      <c r="D26" s="58"/>
      <c r="E26" s="58"/>
      <c r="F26" s="58"/>
    </row>
    <row r="27" spans="1:6" s="98" customFormat="1" ht="15.75" x14ac:dyDescent="0.2">
      <c r="A27" s="110" t="s">
        <v>18</v>
      </c>
      <c r="B27" s="111" t="s">
        <v>69</v>
      </c>
      <c r="C27" s="112">
        <f>C22</f>
        <v>33800</v>
      </c>
      <c r="D27" s="112">
        <f>D22</f>
        <v>33800</v>
      </c>
      <c r="E27" s="112">
        <f>E22</f>
        <v>0</v>
      </c>
      <c r="F27" s="112">
        <f>F22</f>
        <v>0</v>
      </c>
    </row>
    <row r="28" spans="1:6" s="8" customFormat="1" ht="15.75" x14ac:dyDescent="0.2">
      <c r="A28" s="47"/>
      <c r="B28" s="48"/>
      <c r="C28" s="49"/>
      <c r="D28" s="49"/>
      <c r="E28" s="49"/>
      <c r="F28" s="49"/>
    </row>
    <row r="29" spans="1:6" s="8" customFormat="1" ht="15.75" x14ac:dyDescent="0.2">
      <c r="A29" s="47"/>
      <c r="B29" s="48"/>
      <c r="C29" s="49" t="s">
        <v>130</v>
      </c>
      <c r="D29" s="49"/>
      <c r="E29" s="49"/>
      <c r="F29" s="49"/>
    </row>
    <row r="30" spans="1:6" ht="19.5" x14ac:dyDescent="0.35">
      <c r="A30" s="65"/>
      <c r="B30" s="9"/>
      <c r="C30" s="50"/>
      <c r="D30" s="50"/>
      <c r="E30" s="9"/>
      <c r="F30" s="50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35433070866141736" header="0.31496062992125984" footer="0.31496062992125984"/>
  <pageSetup paperSize="9" scale="6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view="pageBreakPreview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68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109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110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134</v>
      </c>
      <c r="O5" s="10"/>
      <c r="P5" s="10"/>
    </row>
    <row r="6" spans="1:16" x14ac:dyDescent="0.2">
      <c r="A6" s="119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</row>
    <row r="7" spans="1:16" ht="15.75" x14ac:dyDescent="0.25">
      <c r="A7" s="121" t="s">
        <v>115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67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123" t="s">
        <v>1</v>
      </c>
      <c r="B10" s="123" t="s">
        <v>2</v>
      </c>
      <c r="C10" s="123" t="s">
        <v>3</v>
      </c>
      <c r="D10" s="124" t="s">
        <v>4</v>
      </c>
      <c r="E10" s="125" t="s">
        <v>5</v>
      </c>
      <c r="F10" s="125"/>
      <c r="G10" s="125"/>
      <c r="H10" s="125"/>
      <c r="I10" s="125"/>
      <c r="J10" s="125" t="s">
        <v>12</v>
      </c>
      <c r="K10" s="125"/>
      <c r="L10" s="125"/>
      <c r="M10" s="125"/>
      <c r="N10" s="125"/>
      <c r="O10" s="125"/>
      <c r="P10" s="125" t="s">
        <v>14</v>
      </c>
    </row>
    <row r="11" spans="1:16" x14ac:dyDescent="0.2">
      <c r="A11" s="124"/>
      <c r="B11" s="124"/>
      <c r="C11" s="124"/>
      <c r="D11" s="124"/>
      <c r="E11" s="125" t="s">
        <v>6</v>
      </c>
      <c r="F11" s="125" t="s">
        <v>7</v>
      </c>
      <c r="G11" s="125" t="s">
        <v>8</v>
      </c>
      <c r="H11" s="125"/>
      <c r="I11" s="125" t="s">
        <v>11</v>
      </c>
      <c r="J11" s="125" t="s">
        <v>6</v>
      </c>
      <c r="K11" s="125" t="s">
        <v>13</v>
      </c>
      <c r="L11" s="125" t="s">
        <v>7</v>
      </c>
      <c r="M11" s="125" t="s">
        <v>8</v>
      </c>
      <c r="N11" s="125"/>
      <c r="O11" s="125" t="s">
        <v>11</v>
      </c>
      <c r="P11" s="125"/>
    </row>
    <row r="12" spans="1:16" x14ac:dyDescent="0.2">
      <c r="A12" s="124"/>
      <c r="B12" s="124"/>
      <c r="C12" s="124"/>
      <c r="D12" s="124"/>
      <c r="E12" s="125"/>
      <c r="F12" s="125"/>
      <c r="G12" s="125" t="s">
        <v>9</v>
      </c>
      <c r="H12" s="125" t="s">
        <v>10</v>
      </c>
      <c r="I12" s="125"/>
      <c r="J12" s="125"/>
      <c r="K12" s="125"/>
      <c r="L12" s="125"/>
      <c r="M12" s="125" t="s">
        <v>9</v>
      </c>
      <c r="N12" s="125" t="s">
        <v>10</v>
      </c>
      <c r="O12" s="125"/>
      <c r="P12" s="125"/>
    </row>
    <row r="13" spans="1:16" ht="44.25" customHeight="1" x14ac:dyDescent="0.2">
      <c r="A13" s="124"/>
      <c r="B13" s="124"/>
      <c r="C13" s="124"/>
      <c r="D13" s="124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98" customFormat="1" ht="15" x14ac:dyDescent="0.2">
      <c r="A15" s="104" t="s">
        <v>39</v>
      </c>
      <c r="B15" s="104"/>
      <c r="C15" s="104"/>
      <c r="D15" s="105" t="s">
        <v>37</v>
      </c>
      <c r="E15" s="106">
        <f>F15+I15</f>
        <v>33800</v>
      </c>
      <c r="F15" s="106">
        <f>F17+F18</f>
        <v>33800</v>
      </c>
      <c r="G15" s="106">
        <f>G17+G18</f>
        <v>15400</v>
      </c>
      <c r="H15" s="106">
        <f t="shared" ref="H15:I15" si="0">H16</f>
        <v>0</v>
      </c>
      <c r="I15" s="106">
        <f t="shared" si="0"/>
        <v>0</v>
      </c>
      <c r="J15" s="106">
        <f>L15+O15</f>
        <v>0</v>
      </c>
      <c r="K15" s="106">
        <f>K16</f>
        <v>0</v>
      </c>
      <c r="L15" s="106">
        <f t="shared" ref="L15:O15" si="1">L16</f>
        <v>0</v>
      </c>
      <c r="M15" s="106">
        <f t="shared" si="1"/>
        <v>0</v>
      </c>
      <c r="N15" s="106">
        <f t="shared" si="1"/>
        <v>0</v>
      </c>
      <c r="O15" s="106">
        <f t="shared" si="1"/>
        <v>0</v>
      </c>
      <c r="P15" s="106">
        <f>E15+J15</f>
        <v>33800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5">
        <f>F16+I16</f>
        <v>15000</v>
      </c>
      <c r="F16" s="55">
        <f>F18+F19+F20+F21+F22+F23+F24</f>
        <v>15000</v>
      </c>
      <c r="G16" s="55">
        <f t="shared" ref="G16:I16" si="2">G18+G19+G20+G21+G22+G23+G24</f>
        <v>0</v>
      </c>
      <c r="H16" s="55">
        <f t="shared" si="2"/>
        <v>0</v>
      </c>
      <c r="I16" s="55">
        <f t="shared" si="2"/>
        <v>0</v>
      </c>
      <c r="J16" s="55">
        <f t="shared" ref="J16:J33" si="3">L16+O16</f>
        <v>0</v>
      </c>
      <c r="K16" s="55">
        <f>K18+K19+K20+K21+K22+K23+K24</f>
        <v>0</v>
      </c>
      <c r="L16" s="55">
        <f t="shared" ref="L16" si="4">L18+L19+L20+L21+L22+L23+L24</f>
        <v>0</v>
      </c>
      <c r="M16" s="55">
        <f t="shared" ref="M16" si="5">M18+M19+M20+M21+M22+M23+M24</f>
        <v>0</v>
      </c>
      <c r="N16" s="55">
        <f t="shared" ref="N16" si="6">N18+N19+N20+N21+N22+N23+N24</f>
        <v>0</v>
      </c>
      <c r="O16" s="55">
        <f>O18+O19+O20+O21+O22+O23+O24</f>
        <v>0</v>
      </c>
      <c r="P16" s="55">
        <f t="shared" ref="P16:P24" si="7">E16+J16</f>
        <v>15000</v>
      </c>
    </row>
    <row r="17" spans="1:16" s="1" customFormat="1" ht="77.45" customHeight="1" x14ac:dyDescent="0.2">
      <c r="A17" s="59" t="s">
        <v>74</v>
      </c>
      <c r="B17" s="59" t="s">
        <v>75</v>
      </c>
      <c r="C17" s="60" t="s">
        <v>76</v>
      </c>
      <c r="D17" s="62" t="s">
        <v>77</v>
      </c>
      <c r="E17" s="55">
        <f t="shared" ref="E17:E18" si="8">F17+I17</f>
        <v>18800</v>
      </c>
      <c r="F17" s="56">
        <v>18800</v>
      </c>
      <c r="G17" s="56">
        <v>15400</v>
      </c>
      <c r="H17" s="56"/>
      <c r="I17" s="55"/>
      <c r="J17" s="55">
        <f t="shared" ref="J17" si="9">L17+O17</f>
        <v>0</v>
      </c>
      <c r="K17" s="56"/>
      <c r="L17" s="56"/>
      <c r="M17" s="56"/>
      <c r="N17" s="56"/>
      <c r="O17" s="56"/>
      <c r="P17" s="55">
        <f t="shared" ref="P17" si="10">E17+J17</f>
        <v>18800</v>
      </c>
    </row>
    <row r="18" spans="1:16" s="1" customFormat="1" ht="72" customHeight="1" x14ac:dyDescent="0.2">
      <c r="A18" s="69" t="s">
        <v>116</v>
      </c>
      <c r="B18" s="59">
        <v>7693</v>
      </c>
      <c r="C18" s="69" t="s">
        <v>81</v>
      </c>
      <c r="D18" s="62" t="s">
        <v>117</v>
      </c>
      <c r="E18" s="55">
        <f t="shared" si="8"/>
        <v>15000</v>
      </c>
      <c r="F18" s="56">
        <v>15000</v>
      </c>
      <c r="G18" s="56"/>
      <c r="H18" s="56"/>
      <c r="I18" s="55"/>
      <c r="J18" s="55"/>
      <c r="K18" s="56"/>
      <c r="L18" s="56"/>
      <c r="M18" s="56"/>
      <c r="N18" s="56"/>
      <c r="O18" s="56"/>
      <c r="P18" s="55"/>
    </row>
    <row r="19" spans="1:16" s="1" customFormat="1" ht="27" hidden="1" customHeight="1" x14ac:dyDescent="0.2">
      <c r="A19" s="59" t="s">
        <v>58</v>
      </c>
      <c r="B19" s="59" t="s">
        <v>17</v>
      </c>
      <c r="C19" s="60" t="s">
        <v>90</v>
      </c>
      <c r="D19" s="62" t="s">
        <v>59</v>
      </c>
      <c r="E19" s="55">
        <f>F19+I19</f>
        <v>0</v>
      </c>
      <c r="F19" s="56"/>
      <c r="G19" s="56"/>
      <c r="H19" s="56"/>
      <c r="I19" s="55"/>
      <c r="J19" s="55">
        <f t="shared" si="3"/>
        <v>0</v>
      </c>
      <c r="K19" s="56"/>
      <c r="L19" s="56"/>
      <c r="M19" s="56"/>
      <c r="N19" s="56"/>
      <c r="O19" s="56"/>
      <c r="P19" s="55">
        <f t="shared" si="7"/>
        <v>0</v>
      </c>
    </row>
    <row r="20" spans="1:16" s="1" customFormat="1" ht="27" hidden="1" customHeight="1" x14ac:dyDescent="0.2">
      <c r="A20" s="59" t="s">
        <v>91</v>
      </c>
      <c r="B20" s="59">
        <v>3242</v>
      </c>
      <c r="C20" s="61" t="s">
        <v>50</v>
      </c>
      <c r="D20" s="62" t="s">
        <v>33</v>
      </c>
      <c r="E20" s="55">
        <f t="shared" ref="E20:E39" si="11">F20+I20</f>
        <v>0</v>
      </c>
      <c r="F20" s="56"/>
      <c r="G20" s="56"/>
      <c r="H20" s="56"/>
      <c r="I20" s="55"/>
      <c r="J20" s="55">
        <f t="shared" si="3"/>
        <v>0</v>
      </c>
      <c r="K20" s="56"/>
      <c r="L20" s="56"/>
      <c r="M20" s="56"/>
      <c r="N20" s="56"/>
      <c r="O20" s="56"/>
      <c r="P20" s="55">
        <f t="shared" si="7"/>
        <v>0</v>
      </c>
    </row>
    <row r="21" spans="1:16" s="1" customFormat="1" ht="27" hidden="1" customHeight="1" x14ac:dyDescent="0.2">
      <c r="A21" s="59" t="s">
        <v>55</v>
      </c>
      <c r="B21" s="59" t="s">
        <v>56</v>
      </c>
      <c r="C21" s="60" t="s">
        <v>57</v>
      </c>
      <c r="D21" s="62" t="s">
        <v>92</v>
      </c>
      <c r="E21" s="55">
        <f t="shared" si="11"/>
        <v>0</v>
      </c>
      <c r="F21" s="56"/>
      <c r="G21" s="56"/>
      <c r="H21" s="56"/>
      <c r="I21" s="55"/>
      <c r="J21" s="55">
        <f t="shared" si="3"/>
        <v>0</v>
      </c>
      <c r="K21" s="56"/>
      <c r="L21" s="56"/>
      <c r="M21" s="56"/>
      <c r="N21" s="56"/>
      <c r="O21" s="56"/>
      <c r="P21" s="55">
        <f t="shared" si="7"/>
        <v>0</v>
      </c>
    </row>
    <row r="22" spans="1:16" s="1" customFormat="1" ht="27" hidden="1" customHeight="1" x14ac:dyDescent="0.2">
      <c r="A22" s="59" t="s">
        <v>94</v>
      </c>
      <c r="B22" s="59">
        <v>7370</v>
      </c>
      <c r="C22" s="60" t="s">
        <v>81</v>
      </c>
      <c r="D22" s="62" t="s">
        <v>93</v>
      </c>
      <c r="E22" s="55">
        <f t="shared" si="11"/>
        <v>0</v>
      </c>
      <c r="F22" s="56"/>
      <c r="G22" s="56"/>
      <c r="H22" s="56"/>
      <c r="I22" s="55"/>
      <c r="J22" s="55">
        <f t="shared" si="3"/>
        <v>0</v>
      </c>
      <c r="K22" s="56"/>
      <c r="L22" s="56"/>
      <c r="M22" s="56"/>
      <c r="N22" s="56"/>
      <c r="O22" s="56"/>
      <c r="P22" s="55">
        <f t="shared" si="7"/>
        <v>0</v>
      </c>
    </row>
    <row r="23" spans="1:16" s="1" customFormat="1" ht="42.6" hidden="1" customHeight="1" x14ac:dyDescent="0.2">
      <c r="A23" s="59" t="s">
        <v>95</v>
      </c>
      <c r="B23" s="59" t="s">
        <v>96</v>
      </c>
      <c r="C23" s="60" t="s">
        <v>60</v>
      </c>
      <c r="D23" s="62" t="s">
        <v>97</v>
      </c>
      <c r="E23" s="55">
        <f t="shared" si="11"/>
        <v>0</v>
      </c>
      <c r="F23" s="56"/>
      <c r="G23" s="56"/>
      <c r="H23" s="56"/>
      <c r="I23" s="55"/>
      <c r="J23" s="55">
        <f t="shared" si="3"/>
        <v>0</v>
      </c>
      <c r="K23" s="56"/>
      <c r="L23" s="56"/>
      <c r="M23" s="56"/>
      <c r="N23" s="56"/>
      <c r="O23" s="56"/>
      <c r="P23" s="55">
        <f t="shared" si="7"/>
        <v>0</v>
      </c>
    </row>
    <row r="24" spans="1:16" s="1" customFormat="1" ht="27" hidden="1" customHeight="1" x14ac:dyDescent="0.2">
      <c r="A24" s="16" t="s">
        <v>40</v>
      </c>
      <c r="B24" s="16">
        <v>8410</v>
      </c>
      <c r="C24" s="16" t="s">
        <v>41</v>
      </c>
      <c r="D24" s="15" t="s">
        <v>38</v>
      </c>
      <c r="E24" s="55">
        <f t="shared" si="11"/>
        <v>0</v>
      </c>
      <c r="F24" s="56"/>
      <c r="G24" s="56"/>
      <c r="H24" s="56"/>
      <c r="I24" s="56"/>
      <c r="J24" s="55">
        <f t="shared" si="3"/>
        <v>0</v>
      </c>
      <c r="K24" s="56"/>
      <c r="L24" s="56"/>
      <c r="M24" s="56"/>
      <c r="N24" s="56"/>
      <c r="O24" s="56"/>
      <c r="P24" s="55">
        <f t="shared" si="7"/>
        <v>0</v>
      </c>
    </row>
    <row r="25" spans="1:16" s="1" customFormat="1" ht="30.6" hidden="1" customHeight="1" x14ac:dyDescent="0.2">
      <c r="A25" s="37" t="s">
        <v>42</v>
      </c>
      <c r="B25" s="29"/>
      <c r="C25" s="29"/>
      <c r="D25" s="27" t="s">
        <v>31</v>
      </c>
      <c r="E25" s="54">
        <f>F25+I25</f>
        <v>0</v>
      </c>
      <c r="F25" s="54">
        <f>F26</f>
        <v>0</v>
      </c>
      <c r="G25" s="54">
        <f t="shared" ref="G25:I25" si="12">G26</f>
        <v>0</v>
      </c>
      <c r="H25" s="54">
        <f t="shared" si="12"/>
        <v>0</v>
      </c>
      <c r="I25" s="54">
        <f t="shared" si="12"/>
        <v>0</v>
      </c>
      <c r="J25" s="54">
        <f t="shared" si="3"/>
        <v>0</v>
      </c>
      <c r="K25" s="54">
        <f>K26</f>
        <v>0</v>
      </c>
      <c r="L25" s="54">
        <f t="shared" ref="L25" si="13">L26</f>
        <v>0</v>
      </c>
      <c r="M25" s="54">
        <f t="shared" ref="M25" si="14">M26</f>
        <v>0</v>
      </c>
      <c r="N25" s="54">
        <f t="shared" ref="N25" si="15">N26</f>
        <v>0</v>
      </c>
      <c r="O25" s="54">
        <f>O26</f>
        <v>0</v>
      </c>
      <c r="P25" s="54">
        <f>E25+J25</f>
        <v>0</v>
      </c>
    </row>
    <row r="26" spans="1:16" s="1" customFormat="1" ht="28.5" hidden="1" x14ac:dyDescent="0.2">
      <c r="A26" s="16" t="s">
        <v>52</v>
      </c>
      <c r="B26" s="16"/>
      <c r="C26" s="16"/>
      <c r="D26" s="24" t="s">
        <v>31</v>
      </c>
      <c r="E26" s="55">
        <f>F26+I26</f>
        <v>0</v>
      </c>
      <c r="F26" s="55">
        <f>F27+F28+F29+F30+F31+F32+F33+F34+F35</f>
        <v>0</v>
      </c>
      <c r="G26" s="55">
        <f t="shared" ref="G26:I26" si="16">G27+G28+G29+G30+G31+G32+G33+G34+G35</f>
        <v>0</v>
      </c>
      <c r="H26" s="55">
        <f t="shared" si="16"/>
        <v>0</v>
      </c>
      <c r="I26" s="55">
        <f t="shared" si="16"/>
        <v>0</v>
      </c>
      <c r="J26" s="55">
        <f t="shared" si="3"/>
        <v>0</v>
      </c>
      <c r="K26" s="55">
        <f>K27+K28+K29+K30+K31+K32+K33+K34+K35</f>
        <v>0</v>
      </c>
      <c r="L26" s="55">
        <f t="shared" ref="L26" si="17">L27+L28+L29+L30+L31+L32+L33+L34+L35</f>
        <v>0</v>
      </c>
      <c r="M26" s="55">
        <f t="shared" ref="M26" si="18">M27+M28+M29+M30+M31+M32+M33+M34+M35</f>
        <v>0</v>
      </c>
      <c r="N26" s="55">
        <f t="shared" ref="N26" si="19">N27+N28+N29+N30+N31+N32+N33+N34+N35</f>
        <v>0</v>
      </c>
      <c r="O26" s="55">
        <f>O27+O28+O29+O30+O31+O32+O33+O34+O35</f>
        <v>0</v>
      </c>
      <c r="P26" s="55">
        <f t="shared" ref="P26:P39" si="20">E26+J26</f>
        <v>0</v>
      </c>
    </row>
    <row r="27" spans="1:16" s="1" customFormat="1" ht="28.15" hidden="1" customHeight="1" x14ac:dyDescent="0.2">
      <c r="A27" s="16" t="s">
        <v>44</v>
      </c>
      <c r="B27" s="16">
        <v>4082</v>
      </c>
      <c r="C27" s="16" t="s">
        <v>45</v>
      </c>
      <c r="D27" s="17" t="s">
        <v>36</v>
      </c>
      <c r="E27" s="55">
        <f t="shared" si="11"/>
        <v>0</v>
      </c>
      <c r="F27" s="56"/>
      <c r="G27" s="55"/>
      <c r="H27" s="55"/>
      <c r="I27" s="55"/>
      <c r="J27" s="55">
        <f t="shared" si="3"/>
        <v>0</v>
      </c>
      <c r="K27" s="55"/>
      <c r="L27" s="55"/>
      <c r="M27" s="55"/>
      <c r="N27" s="55"/>
      <c r="O27" s="55"/>
      <c r="P27" s="55">
        <f t="shared" si="20"/>
        <v>0</v>
      </c>
    </row>
    <row r="28" spans="1:16" s="1" customFormat="1" ht="45" hidden="1" x14ac:dyDescent="0.2">
      <c r="A28" s="63" t="s">
        <v>83</v>
      </c>
      <c r="B28" s="64" t="s">
        <v>85</v>
      </c>
      <c r="C28" s="64" t="s">
        <v>84</v>
      </c>
      <c r="D28" s="15" t="s">
        <v>82</v>
      </c>
      <c r="E28" s="55">
        <f t="shared" si="11"/>
        <v>0</v>
      </c>
      <c r="F28" s="56"/>
      <c r="G28" s="55"/>
      <c r="H28" s="55"/>
      <c r="I28" s="55"/>
      <c r="J28" s="55">
        <f t="shared" si="3"/>
        <v>0</v>
      </c>
      <c r="K28" s="55"/>
      <c r="L28" s="55"/>
      <c r="M28" s="55"/>
      <c r="N28" s="55"/>
      <c r="O28" s="55"/>
      <c r="P28" s="55">
        <f t="shared" si="20"/>
        <v>0</v>
      </c>
    </row>
    <row r="29" spans="1:16" s="1" customFormat="1" ht="105" hidden="1" x14ac:dyDescent="0.2">
      <c r="A29" s="16" t="s">
        <v>46</v>
      </c>
      <c r="B29" s="16">
        <v>6083</v>
      </c>
      <c r="C29" s="16" t="s">
        <v>47</v>
      </c>
      <c r="D29" s="18" t="s">
        <v>34</v>
      </c>
      <c r="E29" s="55">
        <f t="shared" si="11"/>
        <v>0</v>
      </c>
      <c r="F29" s="56"/>
      <c r="G29" s="56"/>
      <c r="H29" s="56"/>
      <c r="I29" s="56"/>
      <c r="J29" s="55">
        <f t="shared" si="3"/>
        <v>0</v>
      </c>
      <c r="K29" s="56"/>
      <c r="L29" s="56"/>
      <c r="M29" s="56"/>
      <c r="N29" s="56"/>
      <c r="O29" s="56"/>
      <c r="P29" s="55">
        <f t="shared" si="20"/>
        <v>0</v>
      </c>
    </row>
    <row r="30" spans="1:16" s="1" customFormat="1" ht="45" hidden="1" x14ac:dyDescent="0.2">
      <c r="A30" s="16" t="s">
        <v>88</v>
      </c>
      <c r="B30" s="16" t="s">
        <v>86</v>
      </c>
      <c r="C30" s="64" t="s">
        <v>87</v>
      </c>
      <c r="D30" s="18" t="s">
        <v>89</v>
      </c>
      <c r="E30" s="55">
        <f t="shared" si="11"/>
        <v>0</v>
      </c>
      <c r="F30" s="56"/>
      <c r="G30" s="56"/>
      <c r="H30" s="56"/>
      <c r="I30" s="56"/>
      <c r="J30" s="55">
        <f t="shared" si="3"/>
        <v>0</v>
      </c>
      <c r="K30" s="56"/>
      <c r="L30" s="56"/>
      <c r="M30" s="56"/>
      <c r="N30" s="56"/>
      <c r="O30" s="56"/>
      <c r="P30" s="55">
        <f t="shared" si="20"/>
        <v>0</v>
      </c>
    </row>
    <row r="31" spans="1:16" s="1" customFormat="1" ht="30" hidden="1" x14ac:dyDescent="0.2">
      <c r="A31" s="16" t="s">
        <v>105</v>
      </c>
      <c r="B31" s="16" t="s">
        <v>106</v>
      </c>
      <c r="C31" s="64" t="s">
        <v>101</v>
      </c>
      <c r="D31" s="18" t="s">
        <v>107</v>
      </c>
      <c r="E31" s="55">
        <f t="shared" si="11"/>
        <v>0</v>
      </c>
      <c r="F31" s="56"/>
      <c r="G31" s="56"/>
      <c r="H31" s="56"/>
      <c r="I31" s="56"/>
      <c r="J31" s="55">
        <f t="shared" si="3"/>
        <v>0</v>
      </c>
      <c r="K31" s="56"/>
      <c r="L31" s="56"/>
      <c r="M31" s="56"/>
      <c r="N31" s="56"/>
      <c r="O31" s="56"/>
      <c r="P31" s="55">
        <f t="shared" si="20"/>
        <v>0</v>
      </c>
    </row>
    <row r="32" spans="1:16" s="1" customFormat="1" ht="30" hidden="1" x14ac:dyDescent="0.2">
      <c r="A32" s="16" t="s">
        <v>98</v>
      </c>
      <c r="B32" s="16" t="s">
        <v>99</v>
      </c>
      <c r="C32" s="64" t="s">
        <v>101</v>
      </c>
      <c r="D32" s="17" t="s">
        <v>100</v>
      </c>
      <c r="E32" s="55">
        <f t="shared" si="11"/>
        <v>0</v>
      </c>
      <c r="F32" s="56"/>
      <c r="G32" s="56"/>
      <c r="H32" s="56"/>
      <c r="I32" s="56"/>
      <c r="J32" s="55">
        <f t="shared" si="3"/>
        <v>0</v>
      </c>
      <c r="K32" s="56"/>
      <c r="L32" s="56"/>
      <c r="M32" s="56"/>
      <c r="N32" s="56"/>
      <c r="O32" s="56"/>
      <c r="P32" s="55">
        <f t="shared" si="20"/>
        <v>0</v>
      </c>
    </row>
    <row r="33" spans="1:16" s="1" customFormat="1" ht="28.15" hidden="1" customHeight="1" x14ac:dyDescent="0.2">
      <c r="A33" s="16" t="s">
        <v>103</v>
      </c>
      <c r="B33" s="16" t="s">
        <v>104</v>
      </c>
      <c r="C33" s="64" t="s">
        <v>101</v>
      </c>
      <c r="D33" s="17" t="s">
        <v>102</v>
      </c>
      <c r="E33" s="55">
        <f t="shared" si="11"/>
        <v>0</v>
      </c>
      <c r="F33" s="56"/>
      <c r="G33" s="56"/>
      <c r="H33" s="56"/>
      <c r="I33" s="56"/>
      <c r="J33" s="55">
        <f t="shared" si="3"/>
        <v>0</v>
      </c>
      <c r="K33" s="56"/>
      <c r="L33" s="56"/>
      <c r="M33" s="56"/>
      <c r="N33" s="56"/>
      <c r="O33" s="56"/>
      <c r="P33" s="55">
        <f t="shared" si="20"/>
        <v>0</v>
      </c>
    </row>
    <row r="34" spans="1:16" s="1" customFormat="1" ht="28.15" hidden="1" customHeight="1" x14ac:dyDescent="0.2">
      <c r="A34" s="16" t="s">
        <v>113</v>
      </c>
      <c r="B34" s="16" t="s">
        <v>111</v>
      </c>
      <c r="C34" s="16" t="s">
        <v>41</v>
      </c>
      <c r="D34" s="17" t="s">
        <v>112</v>
      </c>
      <c r="E34" s="55">
        <f t="shared" si="11"/>
        <v>0</v>
      </c>
      <c r="F34" s="56"/>
      <c r="G34" s="56"/>
      <c r="H34" s="56"/>
      <c r="I34" s="56"/>
      <c r="J34" s="55"/>
      <c r="K34" s="56"/>
      <c r="L34" s="56"/>
      <c r="M34" s="56"/>
      <c r="N34" s="56"/>
      <c r="O34" s="56"/>
      <c r="P34" s="55">
        <f t="shared" si="20"/>
        <v>0</v>
      </c>
    </row>
    <row r="35" spans="1:16" s="1" customFormat="1" ht="60" hidden="1" x14ac:dyDescent="0.2">
      <c r="A35" s="16" t="s">
        <v>43</v>
      </c>
      <c r="B35" s="19">
        <v>9800</v>
      </c>
      <c r="C35" s="16" t="s">
        <v>17</v>
      </c>
      <c r="D35" s="25" t="s">
        <v>32</v>
      </c>
      <c r="E35" s="55">
        <f t="shared" si="11"/>
        <v>0</v>
      </c>
      <c r="F35" s="56"/>
      <c r="G35" s="56"/>
      <c r="H35" s="56"/>
      <c r="I35" s="56"/>
      <c r="J35" s="55">
        <f t="shared" ref="J35:J46" si="21">L35+O35</f>
        <v>0</v>
      </c>
      <c r="K35" s="56"/>
      <c r="L35" s="56"/>
      <c r="M35" s="56"/>
      <c r="N35" s="56"/>
      <c r="O35" s="56"/>
      <c r="P35" s="55">
        <f t="shared" si="20"/>
        <v>0</v>
      </c>
    </row>
    <row r="36" spans="1:16" s="1" customFormat="1" ht="49.15" hidden="1" customHeight="1" x14ac:dyDescent="0.2">
      <c r="A36" s="37" t="s">
        <v>48</v>
      </c>
      <c r="B36" s="29"/>
      <c r="C36" s="29"/>
      <c r="D36" s="30" t="s">
        <v>35</v>
      </c>
      <c r="E36" s="54">
        <f t="shared" si="11"/>
        <v>0</v>
      </c>
      <c r="F36" s="54">
        <f>F37</f>
        <v>0</v>
      </c>
      <c r="G36" s="54">
        <f t="shared" ref="G36:H36" si="22">G37</f>
        <v>0</v>
      </c>
      <c r="H36" s="54">
        <f t="shared" si="22"/>
        <v>0</v>
      </c>
      <c r="I36" s="54">
        <f>I37</f>
        <v>0</v>
      </c>
      <c r="J36" s="54">
        <f t="shared" si="21"/>
        <v>0</v>
      </c>
      <c r="K36" s="54">
        <f>K37</f>
        <v>0</v>
      </c>
      <c r="L36" s="54">
        <f t="shared" ref="L36" si="23">L37</f>
        <v>0</v>
      </c>
      <c r="M36" s="54">
        <f t="shared" ref="M36" si="24">M37</f>
        <v>0</v>
      </c>
      <c r="N36" s="54">
        <f>N37</f>
        <v>0</v>
      </c>
      <c r="O36" s="54">
        <f>O37</f>
        <v>0</v>
      </c>
      <c r="P36" s="54">
        <f t="shared" si="20"/>
        <v>0</v>
      </c>
    </row>
    <row r="37" spans="1:16" s="1" customFormat="1" ht="42.75" hidden="1" x14ac:dyDescent="0.2">
      <c r="A37" s="16" t="s">
        <v>53</v>
      </c>
      <c r="B37" s="16"/>
      <c r="C37" s="16"/>
      <c r="D37" s="26" t="s">
        <v>35</v>
      </c>
      <c r="E37" s="55">
        <f t="shared" si="11"/>
        <v>0</v>
      </c>
      <c r="F37" s="55">
        <f>F39+F38</f>
        <v>0</v>
      </c>
      <c r="G37" s="55">
        <f t="shared" ref="G37:H37" si="25">G39+G38</f>
        <v>0</v>
      </c>
      <c r="H37" s="55">
        <f t="shared" si="25"/>
        <v>0</v>
      </c>
      <c r="I37" s="55">
        <f>I39+I38</f>
        <v>0</v>
      </c>
      <c r="J37" s="55">
        <f t="shared" si="21"/>
        <v>0</v>
      </c>
      <c r="K37" s="55">
        <f>K39+K38</f>
        <v>0</v>
      </c>
      <c r="L37" s="55">
        <f t="shared" ref="L37" si="26">L39+L38</f>
        <v>0</v>
      </c>
      <c r="M37" s="55">
        <f t="shared" ref="M37" si="27">M39+M38</f>
        <v>0</v>
      </c>
      <c r="N37" s="55">
        <f>N39+N38</f>
        <v>0</v>
      </c>
      <c r="O37" s="55">
        <f>O39+O38</f>
        <v>0</v>
      </c>
      <c r="P37" s="55">
        <f t="shared" si="20"/>
        <v>0</v>
      </c>
    </row>
    <row r="38" spans="1:16" s="1" customFormat="1" ht="30" hidden="1" x14ac:dyDescent="0.2">
      <c r="A38" s="16" t="s">
        <v>49</v>
      </c>
      <c r="B38" s="61">
        <v>3242</v>
      </c>
      <c r="C38" s="61" t="s">
        <v>50</v>
      </c>
      <c r="D38" s="17" t="s">
        <v>33</v>
      </c>
      <c r="E38" s="55">
        <f t="shared" si="11"/>
        <v>0</v>
      </c>
      <c r="F38" s="55"/>
      <c r="G38" s="55"/>
      <c r="H38" s="55"/>
      <c r="I38" s="55"/>
      <c r="J38" s="55">
        <f t="shared" si="21"/>
        <v>0</v>
      </c>
      <c r="K38" s="55"/>
      <c r="L38" s="55"/>
      <c r="M38" s="55"/>
      <c r="N38" s="55"/>
      <c r="O38" s="55"/>
      <c r="P38" s="55">
        <f t="shared" si="20"/>
        <v>0</v>
      </c>
    </row>
    <row r="39" spans="1:16" s="1" customFormat="1" ht="30" hidden="1" x14ac:dyDescent="0.2">
      <c r="A39" s="16" t="s">
        <v>78</v>
      </c>
      <c r="B39" s="61" t="s">
        <v>79</v>
      </c>
      <c r="C39" s="61" t="s">
        <v>81</v>
      </c>
      <c r="D39" s="15" t="s">
        <v>80</v>
      </c>
      <c r="E39" s="55">
        <f t="shared" si="11"/>
        <v>0</v>
      </c>
      <c r="F39" s="56"/>
      <c r="G39" s="56"/>
      <c r="H39" s="56"/>
      <c r="I39" s="56"/>
      <c r="J39" s="55">
        <f t="shared" si="21"/>
        <v>0</v>
      </c>
      <c r="K39" s="56"/>
      <c r="L39" s="56"/>
      <c r="M39" s="56"/>
      <c r="N39" s="56"/>
      <c r="O39" s="56"/>
      <c r="P39" s="55">
        <f t="shared" si="20"/>
        <v>0</v>
      </c>
    </row>
    <row r="40" spans="1:16" ht="46.5" hidden="1" customHeight="1" x14ac:dyDescent="0.2">
      <c r="A40" s="31" t="s">
        <v>15</v>
      </c>
      <c r="B40" s="32"/>
      <c r="C40" s="28"/>
      <c r="D40" s="30" t="s">
        <v>21</v>
      </c>
      <c r="E40" s="54">
        <f>F40+I40</f>
        <v>0</v>
      </c>
      <c r="F40" s="54">
        <f>F41</f>
        <v>0</v>
      </c>
      <c r="G40" s="54">
        <f t="shared" ref="G40:I40" si="28">G41</f>
        <v>0</v>
      </c>
      <c r="H40" s="54">
        <f t="shared" si="28"/>
        <v>0</v>
      </c>
      <c r="I40" s="54">
        <f t="shared" si="28"/>
        <v>0</v>
      </c>
      <c r="J40" s="54">
        <f>L40+O40</f>
        <v>0</v>
      </c>
      <c r="K40" s="54">
        <f>K41</f>
        <v>0</v>
      </c>
      <c r="L40" s="54">
        <f t="shared" ref="L40:O40" si="29">L41</f>
        <v>0</v>
      </c>
      <c r="M40" s="54">
        <f t="shared" si="29"/>
        <v>0</v>
      </c>
      <c r="N40" s="54">
        <f t="shared" si="29"/>
        <v>0</v>
      </c>
      <c r="O40" s="54">
        <f t="shared" si="29"/>
        <v>0</v>
      </c>
      <c r="P40" s="54">
        <f>E40+J40</f>
        <v>0</v>
      </c>
    </row>
    <row r="41" spans="1:16" ht="44.25" hidden="1" customHeight="1" x14ac:dyDescent="0.2">
      <c r="A41" s="20" t="s">
        <v>16</v>
      </c>
      <c r="B41" s="14"/>
      <c r="C41" s="21"/>
      <c r="D41" s="26" t="s">
        <v>21</v>
      </c>
      <c r="E41" s="55">
        <f>F41+I41</f>
        <v>0</v>
      </c>
      <c r="F41" s="55">
        <f>F42+F44+F45+F46</f>
        <v>0</v>
      </c>
      <c r="G41" s="55">
        <f t="shared" ref="G41:I41" si="30">G42+G44+G45+G46</f>
        <v>0</v>
      </c>
      <c r="H41" s="55">
        <f t="shared" si="30"/>
        <v>0</v>
      </c>
      <c r="I41" s="55">
        <f t="shared" si="30"/>
        <v>0</v>
      </c>
      <c r="J41" s="55">
        <f t="shared" si="21"/>
        <v>0</v>
      </c>
      <c r="K41" s="55">
        <f>K42+K44+K45+K46+K43</f>
        <v>0</v>
      </c>
      <c r="L41" s="55">
        <f t="shared" ref="L41" si="31">L42+L44+L45+L46</f>
        <v>0</v>
      </c>
      <c r="M41" s="55">
        <f t="shared" ref="M41" si="32">M42+M44+M45+M46</f>
        <v>0</v>
      </c>
      <c r="N41" s="55">
        <f t="shared" ref="N41" si="33">N42+N44+N45+N46</f>
        <v>0</v>
      </c>
      <c r="O41" s="55">
        <f>O42+O44+O45+O46+O43</f>
        <v>0</v>
      </c>
      <c r="P41" s="55">
        <f t="shared" ref="P41:P47" si="34">E41+J41</f>
        <v>0</v>
      </c>
    </row>
    <row r="42" spans="1:16" s="1" customFormat="1" ht="109.5" hidden="1" customHeight="1" x14ac:dyDescent="0.2">
      <c r="A42" s="51">
        <v>3719730</v>
      </c>
      <c r="B42" s="51">
        <v>9730</v>
      </c>
      <c r="C42" s="52" t="s">
        <v>17</v>
      </c>
      <c r="D42" s="53" t="s">
        <v>54</v>
      </c>
      <c r="E42" s="55">
        <f t="shared" ref="E42:E47" si="35">F42+I42</f>
        <v>0</v>
      </c>
      <c r="F42" s="56"/>
      <c r="G42" s="55"/>
      <c r="H42" s="55"/>
      <c r="I42" s="55"/>
      <c r="J42" s="55">
        <f t="shared" si="21"/>
        <v>0</v>
      </c>
      <c r="K42" s="55"/>
      <c r="L42" s="55"/>
      <c r="M42" s="55"/>
      <c r="N42" s="55"/>
      <c r="O42" s="55"/>
      <c r="P42" s="55">
        <f t="shared" si="34"/>
        <v>0</v>
      </c>
    </row>
    <row r="43" spans="1:16" s="1" customFormat="1" ht="34.5" hidden="1" customHeight="1" x14ac:dyDescent="0.2">
      <c r="A43" s="51">
        <v>3719720</v>
      </c>
      <c r="B43" s="51">
        <v>9720</v>
      </c>
      <c r="C43" s="52" t="s">
        <v>17</v>
      </c>
      <c r="D43" s="53" t="s">
        <v>73</v>
      </c>
      <c r="E43" s="55">
        <f t="shared" si="35"/>
        <v>0</v>
      </c>
      <c r="F43" s="56"/>
      <c r="G43" s="55"/>
      <c r="H43" s="55"/>
      <c r="I43" s="55"/>
      <c r="J43" s="55">
        <f t="shared" si="21"/>
        <v>0</v>
      </c>
      <c r="K43" s="56"/>
      <c r="L43" s="55"/>
      <c r="M43" s="55"/>
      <c r="N43" s="55"/>
      <c r="O43" s="56"/>
      <c r="P43" s="55">
        <f t="shared" si="34"/>
        <v>0</v>
      </c>
    </row>
    <row r="44" spans="1:16" ht="34.5" hidden="1" customHeight="1" x14ac:dyDescent="0.2">
      <c r="A44" s="22" t="s">
        <v>28</v>
      </c>
      <c r="B44" s="22" t="s">
        <v>29</v>
      </c>
      <c r="C44" s="23" t="s">
        <v>17</v>
      </c>
      <c r="D44" s="25" t="s">
        <v>27</v>
      </c>
      <c r="E44" s="55">
        <f t="shared" si="35"/>
        <v>0</v>
      </c>
      <c r="F44" s="56"/>
      <c r="G44" s="56"/>
      <c r="H44" s="56"/>
      <c r="I44" s="56"/>
      <c r="J44" s="55">
        <f>K44+O44</f>
        <v>0</v>
      </c>
      <c r="K44" s="56"/>
      <c r="L44" s="56"/>
      <c r="M44" s="56"/>
      <c r="N44" s="56"/>
      <c r="O44" s="56"/>
      <c r="P44" s="55">
        <f t="shared" si="34"/>
        <v>0</v>
      </c>
    </row>
    <row r="45" spans="1:16" s="1" customFormat="1" ht="20.25" hidden="1" customHeight="1" x14ac:dyDescent="0.2">
      <c r="A45" s="22">
        <v>3719770</v>
      </c>
      <c r="B45" s="22">
        <v>9770</v>
      </c>
      <c r="C45" s="16" t="s">
        <v>17</v>
      </c>
      <c r="D45" s="25" t="s">
        <v>30</v>
      </c>
      <c r="E45" s="55">
        <f t="shared" si="35"/>
        <v>0</v>
      </c>
      <c r="F45" s="56"/>
      <c r="G45" s="56"/>
      <c r="H45" s="56"/>
      <c r="I45" s="56"/>
      <c r="J45" s="55">
        <f t="shared" si="21"/>
        <v>0</v>
      </c>
      <c r="K45" s="56"/>
      <c r="L45" s="56"/>
      <c r="M45" s="56"/>
      <c r="N45" s="56"/>
      <c r="O45" s="56">
        <f>K45</f>
        <v>0</v>
      </c>
      <c r="P45" s="55">
        <f t="shared" si="34"/>
        <v>0</v>
      </c>
    </row>
    <row r="46" spans="1:16" s="1" customFormat="1" ht="44.45" hidden="1" customHeight="1" x14ac:dyDescent="0.2">
      <c r="A46" s="22">
        <v>3719800</v>
      </c>
      <c r="B46" s="22">
        <v>9800</v>
      </c>
      <c r="C46" s="16" t="s">
        <v>17</v>
      </c>
      <c r="D46" s="25" t="s">
        <v>32</v>
      </c>
      <c r="E46" s="55">
        <f t="shared" si="35"/>
        <v>0</v>
      </c>
      <c r="F46" s="56"/>
      <c r="G46" s="56"/>
      <c r="H46" s="56"/>
      <c r="I46" s="56"/>
      <c r="J46" s="55">
        <f t="shared" si="21"/>
        <v>0</v>
      </c>
      <c r="K46" s="56"/>
      <c r="L46" s="56"/>
      <c r="M46" s="56"/>
      <c r="N46" s="56"/>
      <c r="O46" s="56"/>
      <c r="P46" s="55">
        <f t="shared" si="34"/>
        <v>0</v>
      </c>
    </row>
    <row r="47" spans="1:16" s="98" customFormat="1" ht="25.5" customHeight="1" x14ac:dyDescent="0.2">
      <c r="A47" s="107" t="s">
        <v>18</v>
      </c>
      <c r="B47" s="107" t="s">
        <v>18</v>
      </c>
      <c r="C47" s="108" t="s">
        <v>18</v>
      </c>
      <c r="D47" s="109" t="s">
        <v>19</v>
      </c>
      <c r="E47" s="106">
        <f t="shared" si="35"/>
        <v>33800</v>
      </c>
      <c r="F47" s="106">
        <f>F40+F36+F25+F15</f>
        <v>33800</v>
      </c>
      <c r="G47" s="106">
        <f>G40+G36+G25+G15</f>
        <v>15400</v>
      </c>
      <c r="H47" s="106">
        <f>H15+H40+H36+H25</f>
        <v>0</v>
      </c>
      <c r="I47" s="106">
        <f>I40+I36+I25</f>
        <v>0</v>
      </c>
      <c r="J47" s="106">
        <f>L47+O47</f>
        <v>0</v>
      </c>
      <c r="K47" s="106">
        <f>K40+K36+K25+K15</f>
        <v>0</v>
      </c>
      <c r="L47" s="106">
        <f t="shared" ref="L47:O47" si="36">L40+L36+L25+L15</f>
        <v>0</v>
      </c>
      <c r="M47" s="106">
        <f t="shared" si="36"/>
        <v>0</v>
      </c>
      <c r="N47" s="106">
        <f t="shared" si="36"/>
        <v>0</v>
      </c>
      <c r="O47" s="106">
        <f t="shared" si="36"/>
        <v>0</v>
      </c>
      <c r="P47" s="106">
        <f t="shared" si="34"/>
        <v>33800</v>
      </c>
    </row>
    <row r="48" spans="1:16" x14ac:dyDescent="0.2">
      <c r="A48" s="4"/>
      <c r="B48" s="4"/>
      <c r="C48" s="4"/>
      <c r="D48" s="4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</row>
    <row r="49" spans="1:16" x14ac:dyDescent="0.2">
      <c r="A49" s="4"/>
      <c r="B49" s="33"/>
      <c r="C49" s="33"/>
      <c r="D49" s="33"/>
      <c r="E49" s="34"/>
      <c r="F49" s="34"/>
      <c r="G49" s="34"/>
      <c r="H49" s="34" t="s">
        <v>131</v>
      </c>
      <c r="I49" s="34"/>
      <c r="J49" s="34"/>
      <c r="K49" s="10"/>
      <c r="L49" s="10"/>
      <c r="M49" s="10"/>
      <c r="N49" s="10"/>
      <c r="O49" s="10"/>
      <c r="P49" s="10"/>
    </row>
    <row r="50" spans="1:16" ht="19.5" x14ac:dyDescent="0.35">
      <c r="A50" s="4"/>
      <c r="B50" s="65"/>
      <c r="C50" s="33"/>
      <c r="D50" s="33"/>
      <c r="E50" s="34"/>
      <c r="F50" s="34"/>
      <c r="G50" s="34"/>
      <c r="H50" s="34"/>
      <c r="I50" s="35"/>
      <c r="J50" s="34"/>
      <c r="K50" s="10"/>
      <c r="L50" s="10"/>
      <c r="M50" s="10"/>
      <c r="N50" s="10"/>
      <c r="O50" s="10"/>
      <c r="P50" s="10"/>
    </row>
  </sheetData>
  <mergeCells count="22">
    <mergeCell ref="J11:J13"/>
    <mergeCell ref="K11:K13"/>
    <mergeCell ref="L11:L13"/>
    <mergeCell ref="M11:N11"/>
    <mergeCell ref="M12:M13"/>
    <mergeCell ref="N12:N13"/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</mergeCells>
  <pageMargins left="0.19685039370078741" right="0.19685039370078741" top="1.1811023622047245" bottom="0.15748031496062992" header="0.47244094488188981" footer="0.47244094488188981"/>
  <pageSetup paperSize="9" scale="66" fitToHeight="500" orientation="landscape" r:id="rId1"/>
  <rowBreaks count="1" manualBreakCount="1">
    <brk id="3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22"/>
  <sheetViews>
    <sheetView tabSelected="1" workbookViewId="0">
      <selection activeCell="I6" sqref="I6"/>
    </sheetView>
  </sheetViews>
  <sheetFormatPr defaultRowHeight="12.75" x14ac:dyDescent="0.2"/>
  <cols>
    <col min="2" max="2" width="11.7109375" customWidth="1"/>
    <col min="3" max="3" width="10" customWidth="1"/>
    <col min="4" max="4" width="10.5703125" customWidth="1"/>
    <col min="5" max="5" width="26.42578125" customWidth="1"/>
    <col min="6" max="6" width="27.5703125" customWidth="1"/>
    <col min="7" max="7" width="17.42578125" customWidth="1"/>
    <col min="8" max="8" width="10.28515625" customWidth="1"/>
    <col min="9" max="9" width="9.7109375" customWidth="1"/>
    <col min="10" max="10" width="13.140625" customWidth="1"/>
    <col min="11" max="11" width="11.42578125" customWidth="1"/>
  </cols>
  <sheetData>
    <row r="2" spans="2:11" ht="15.75" x14ac:dyDescent="0.25">
      <c r="B2" s="2"/>
      <c r="C2" s="2"/>
      <c r="D2" s="2"/>
      <c r="E2" s="2"/>
      <c r="F2" s="2" t="s">
        <v>118</v>
      </c>
      <c r="G2" s="2"/>
      <c r="H2" s="3"/>
      <c r="I2" s="3" t="s">
        <v>119</v>
      </c>
      <c r="J2" s="2"/>
      <c r="K2" s="3"/>
    </row>
    <row r="3" spans="2:11" ht="15.75" x14ac:dyDescent="0.25">
      <c r="B3" s="2"/>
      <c r="C3" s="2"/>
      <c r="D3" s="2"/>
      <c r="E3" s="2"/>
      <c r="F3" s="2"/>
      <c r="G3" s="2"/>
      <c r="H3" s="2"/>
      <c r="I3" s="3" t="s">
        <v>108</v>
      </c>
      <c r="J3" s="2"/>
      <c r="K3" s="3"/>
    </row>
    <row r="4" spans="2:11" ht="15.75" x14ac:dyDescent="0.25">
      <c r="B4" s="2"/>
      <c r="C4" s="2"/>
      <c r="D4" s="2"/>
      <c r="E4" s="2"/>
      <c r="F4" s="2"/>
      <c r="G4" s="2"/>
      <c r="H4" s="2"/>
      <c r="I4" s="3" t="s">
        <v>109</v>
      </c>
      <c r="J4" s="2"/>
      <c r="K4" s="3"/>
    </row>
    <row r="5" spans="2:11" ht="15.75" x14ac:dyDescent="0.25">
      <c r="B5" s="2"/>
      <c r="C5" s="2"/>
      <c r="D5" s="2"/>
      <c r="E5" s="2"/>
      <c r="F5" s="2"/>
      <c r="G5" s="2"/>
      <c r="H5" s="3"/>
      <c r="I5" s="3" t="s">
        <v>110</v>
      </c>
      <c r="J5" s="2"/>
      <c r="K5" s="3"/>
    </row>
    <row r="6" spans="2:11" ht="15.75" x14ac:dyDescent="0.25">
      <c r="B6" s="2"/>
      <c r="C6" s="2"/>
      <c r="D6" s="2"/>
      <c r="E6" s="2"/>
      <c r="F6" s="2"/>
      <c r="G6" s="2"/>
      <c r="H6" s="3"/>
      <c r="I6" s="3" t="s">
        <v>133</v>
      </c>
      <c r="J6" s="2"/>
      <c r="K6" s="3"/>
    </row>
    <row r="7" spans="2:11" ht="15.75" x14ac:dyDescent="0.25">
      <c r="B7" s="70" t="s">
        <v>26</v>
      </c>
      <c r="C7" s="2"/>
      <c r="D7" s="2"/>
      <c r="E7" s="2"/>
      <c r="F7" s="2"/>
      <c r="G7" s="137"/>
      <c r="H7" s="137"/>
      <c r="I7" s="137"/>
      <c r="J7" s="137"/>
      <c r="K7" s="137"/>
    </row>
    <row r="8" spans="2:11" ht="15.75" x14ac:dyDescent="0.25">
      <c r="B8" s="71" t="s">
        <v>20</v>
      </c>
      <c r="C8" s="2"/>
      <c r="D8" s="2"/>
      <c r="E8" s="2"/>
      <c r="F8" s="2"/>
      <c r="G8" s="72"/>
      <c r="H8" s="72"/>
      <c r="I8" s="72"/>
      <c r="J8" s="72"/>
      <c r="K8" s="72"/>
    </row>
    <row r="9" spans="2:11" ht="18.75" x14ac:dyDescent="0.3">
      <c r="B9" s="138" t="s">
        <v>127</v>
      </c>
      <c r="C9" s="138"/>
      <c r="D9" s="138"/>
      <c r="E9" s="138"/>
      <c r="F9" s="138"/>
      <c r="G9" s="138"/>
      <c r="H9" s="138"/>
      <c r="I9" s="138"/>
      <c r="J9" s="138"/>
      <c r="K9" s="138"/>
    </row>
    <row r="10" spans="2:11" ht="16.5" thickBot="1" x14ac:dyDescent="0.3">
      <c r="B10" s="3"/>
      <c r="C10" s="3"/>
      <c r="D10" s="3"/>
      <c r="E10" s="3"/>
      <c r="F10" s="3"/>
      <c r="G10" s="3"/>
      <c r="H10" s="3"/>
      <c r="I10" s="3"/>
      <c r="J10" s="3"/>
      <c r="K10" s="3" t="s">
        <v>23</v>
      </c>
    </row>
    <row r="11" spans="2:11" x14ac:dyDescent="0.2">
      <c r="B11" s="139" t="s">
        <v>120</v>
      </c>
      <c r="C11" s="141" t="s">
        <v>121</v>
      </c>
      <c r="D11" s="141" t="s">
        <v>3</v>
      </c>
      <c r="E11" s="141" t="s">
        <v>122</v>
      </c>
      <c r="F11" s="141" t="s">
        <v>123</v>
      </c>
      <c r="G11" s="141" t="s">
        <v>124</v>
      </c>
      <c r="H11" s="143" t="s">
        <v>24</v>
      </c>
      <c r="I11" s="141" t="s">
        <v>5</v>
      </c>
      <c r="J11" s="129" t="s">
        <v>12</v>
      </c>
      <c r="K11" s="130"/>
    </row>
    <row r="12" spans="2:11" ht="117" customHeight="1" thickBot="1" x14ac:dyDescent="0.25">
      <c r="B12" s="140"/>
      <c r="C12" s="142"/>
      <c r="D12" s="142"/>
      <c r="E12" s="142"/>
      <c r="F12" s="142"/>
      <c r="G12" s="142"/>
      <c r="H12" s="144"/>
      <c r="I12" s="142"/>
      <c r="J12" s="73" t="s">
        <v>6</v>
      </c>
      <c r="K12" s="74" t="s">
        <v>13</v>
      </c>
    </row>
    <row r="13" spans="2:11" ht="16.5" thickBot="1" x14ac:dyDescent="0.3">
      <c r="B13" s="75">
        <v>1</v>
      </c>
      <c r="C13" s="76">
        <v>2</v>
      </c>
      <c r="D13" s="76">
        <v>3</v>
      </c>
      <c r="E13" s="76">
        <v>4</v>
      </c>
      <c r="F13" s="76">
        <v>5</v>
      </c>
      <c r="G13" s="76">
        <v>6</v>
      </c>
      <c r="H13" s="76">
        <v>7</v>
      </c>
      <c r="I13" s="76">
        <v>8</v>
      </c>
      <c r="J13" s="76">
        <v>9</v>
      </c>
      <c r="K13" s="77">
        <v>10</v>
      </c>
    </row>
    <row r="14" spans="2:11" s="98" customFormat="1" ht="16.5" thickBot="1" x14ac:dyDescent="0.3">
      <c r="B14" s="99" t="s">
        <v>39</v>
      </c>
      <c r="C14" s="100"/>
      <c r="D14" s="100"/>
      <c r="E14" s="131" t="s">
        <v>37</v>
      </c>
      <c r="F14" s="132"/>
      <c r="G14" s="101"/>
      <c r="H14" s="102">
        <f>I14+J14</f>
        <v>15000</v>
      </c>
      <c r="I14" s="102">
        <f>SUM(I15:I16)</f>
        <v>15000</v>
      </c>
      <c r="J14" s="102">
        <f>SUM(J15:J16)</f>
        <v>0</v>
      </c>
      <c r="K14" s="103">
        <f>SUM(K15:K16)</f>
        <v>0</v>
      </c>
    </row>
    <row r="15" spans="2:11" ht="120.6" customHeight="1" thickBot="1" x14ac:dyDescent="0.3">
      <c r="B15" s="90" t="s">
        <v>116</v>
      </c>
      <c r="C15" s="79">
        <v>7693</v>
      </c>
      <c r="D15" s="93" t="s">
        <v>81</v>
      </c>
      <c r="E15" s="81" t="s">
        <v>128</v>
      </c>
      <c r="F15" s="133" t="s">
        <v>129</v>
      </c>
      <c r="G15" s="135" t="s">
        <v>132</v>
      </c>
      <c r="H15" s="91">
        <f>I15+J15</f>
        <v>15000</v>
      </c>
      <c r="I15" s="92">
        <v>15000</v>
      </c>
      <c r="J15" s="83"/>
      <c r="K15" s="84"/>
    </row>
    <row r="16" spans="2:11" ht="3" hidden="1" customHeight="1" thickBot="1" x14ac:dyDescent="0.3">
      <c r="B16" s="78" t="s">
        <v>94</v>
      </c>
      <c r="C16" s="79">
        <v>7370</v>
      </c>
      <c r="D16" s="80" t="s">
        <v>81</v>
      </c>
      <c r="E16" s="81" t="s">
        <v>93</v>
      </c>
      <c r="F16" s="134"/>
      <c r="G16" s="136"/>
      <c r="H16" s="82">
        <f t="shared" ref="H16" si="0">I16+J16</f>
        <v>0</v>
      </c>
      <c r="I16" s="85"/>
      <c r="J16" s="85"/>
      <c r="K16" s="86"/>
    </row>
    <row r="17" spans="2:11" s="98" customFormat="1" ht="16.5" thickBot="1" x14ac:dyDescent="0.25">
      <c r="B17" s="94"/>
      <c r="C17" s="95"/>
      <c r="D17" s="95"/>
      <c r="E17" s="126" t="s">
        <v>125</v>
      </c>
      <c r="F17" s="127"/>
      <c r="G17" s="128"/>
      <c r="H17" s="96">
        <f>I17+J17</f>
        <v>15000</v>
      </c>
      <c r="I17" s="96">
        <f>I15</f>
        <v>15000</v>
      </c>
      <c r="J17" s="96"/>
      <c r="K17" s="97"/>
    </row>
    <row r="18" spans="2:11" ht="15.75" x14ac:dyDescent="0.25">
      <c r="B18" s="87"/>
      <c r="C18" s="87"/>
      <c r="D18" s="87"/>
      <c r="E18" s="88"/>
      <c r="F18" s="88"/>
      <c r="G18" s="88"/>
      <c r="H18" s="89"/>
      <c r="I18" s="89"/>
      <c r="J18" s="89"/>
      <c r="K18" s="89"/>
    </row>
    <row r="19" spans="2:11" ht="15.75" x14ac:dyDescent="0.25">
      <c r="B19" s="87"/>
      <c r="C19" s="87"/>
      <c r="D19" s="87"/>
      <c r="E19" s="88"/>
      <c r="F19" s="88" t="s">
        <v>130</v>
      </c>
      <c r="G19" s="88"/>
      <c r="H19" s="89"/>
      <c r="I19" s="89"/>
      <c r="J19" s="89"/>
      <c r="K19" s="89"/>
    </row>
    <row r="20" spans="2:11" ht="19.5" x14ac:dyDescent="0.35">
      <c r="B20" s="65"/>
      <c r="C20" s="65"/>
      <c r="D20" s="65"/>
      <c r="E20" s="65"/>
      <c r="F20" s="65"/>
      <c r="G20" s="65"/>
      <c r="H20" s="65"/>
      <c r="I20" s="65"/>
      <c r="J20" s="65"/>
      <c r="K20" s="65"/>
    </row>
    <row r="21" spans="2:11" ht="15.75" x14ac:dyDescent="0.25"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2:11" ht="15.75" x14ac:dyDescent="0.25">
      <c r="B22" s="3"/>
      <c r="C22" s="3"/>
      <c r="D22" s="3"/>
      <c r="E22" s="3"/>
      <c r="F22" s="3" t="s">
        <v>126</v>
      </c>
      <c r="G22" s="3"/>
      <c r="H22" s="3"/>
      <c r="I22" s="3"/>
      <c r="J22" s="3"/>
      <c r="K22" s="3"/>
    </row>
  </sheetData>
  <mergeCells count="15">
    <mergeCell ref="G7:K7"/>
    <mergeCell ref="B9:K9"/>
    <mergeCell ref="B11:B12"/>
    <mergeCell ref="C11:C12"/>
    <mergeCell ref="D11:D12"/>
    <mergeCell ref="E11:E12"/>
    <mergeCell ref="F11:F12"/>
    <mergeCell ref="G11:G12"/>
    <mergeCell ref="H11:H12"/>
    <mergeCell ref="I11:I12"/>
    <mergeCell ref="E17:G17"/>
    <mergeCell ref="J11:K11"/>
    <mergeCell ref="E14:F14"/>
    <mergeCell ref="F15:F16"/>
    <mergeCell ref="G15:G16"/>
  </mergeCells>
  <pageMargins left="0.23622047244094491" right="0.23622047244094491" top="1.1417322834645669" bottom="0.35433070866141736" header="0.31496062992125984" footer="0.31496062992125984"/>
  <pageSetup paperSize="9" scale="8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дод1</vt:lpstr>
      <vt:lpstr>дод2</vt:lpstr>
      <vt:lpstr>дод3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2023-08-17T12:57:26Z</cp:lastPrinted>
  <dcterms:created xsi:type="dcterms:W3CDTF">2021-06-01T09:37:42Z</dcterms:created>
  <dcterms:modified xsi:type="dcterms:W3CDTF">2023-08-22T09:22:10Z</dcterms:modified>
</cp:coreProperties>
</file>